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<sst xmlns="http://schemas.openxmlformats.org/spreadsheetml/2006/main" count="35" uniqueCount="26">
  <si>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</si>
  <si>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</si>
  <si>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</si>
  <si>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</si>
  <si>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</si>
  <si>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</si>
  <si>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</si>
  <si>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</si>
  <si>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</si>
  <si>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</si>
  <si>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</si>
  <si>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</si>
  <si>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</si>
  <si>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</si>
  <si>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</si>
  <si>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</si>
  <si>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</si>
  <si>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</si>
  <si>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</si>
  <si>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Administrativo A</t>
  </si>
  <si>
    <t>Aporte Excepcional OSECAC</t>
  </si>
  <si>
    <t>Descuentos Sumas No Remunerativas</t>
  </si>
  <si>
    <t>LIQUIDACION HABERES SAC  1er.Semestre de 2013</t>
  </si>
  <si>
    <t>SUELDO ANUAL COMPLEMENTARIO</t>
  </si>
  <si>
    <t>SAC 1er.Semestre/2013 Sumas n Rem.</t>
  </si>
  <si>
    <t>1er. Semestre /2013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</si>
</sst>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4" fillId="0" borderId="5" xfId="0" applyNumberFormat="1" applyFont="1" applyBorder="1" applyAlignment="1">
      <alignment horizontal="center"/>
    </xf>
    <xf numFmtId="44" fontId="5" fillId="0" borderId="0" xfId="0" applyNumberFormat="1" applyFont="1" applyAlignment="1">
      <alignment/>
    </xf>
    <xf numFmtId="2" fontId="4" fillId="0" borderId="5" xfId="18" applyNumberFormat="1" applyFont="1" applyFill="1" applyBorder="1" applyAlignment="1">
      <alignment horizontal="center"/>
    </xf>
    <xf numFmtId="44" fontId="4" fillId="0" borderId="22" xfId="18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28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29" xfId="18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9"/>
  <sheetViews>
    <sheetView tabSelected="1" workbookViewId="0" topLeftCell="A1">
      <selection activeCell="B12" sqref="B12"/>
    </sheetView>
  </sheetViews>
  <sheetFormatPr defaultColWidth="11.421875" defaultRowHeight="12.75"/>
  <cols>
    <col min="2" max="2" width="28.421875" style="0" customWidth="1"/>
    <col min="3" max="3" width="12.57421875" style="0" customWidth="1"/>
  </cols>
  <sheetData>
    <row r="3" ht="13.5" thickBot="1"/>
    <row r="4" spans="2:5" ht="12.75">
      <c r="B4" s="78" t="s">
        <v>0</v>
      </c>
      <c r="C4" s="79"/>
      <c r="D4" s="79"/>
      <c r="E4" s="80"/>
    </row>
    <row r="5" spans="2:5" ht="12.75">
      <c r="B5" s="81" t="s">
        <v>1</v>
      </c>
      <c r="C5" s="82"/>
      <c r="D5" s="82"/>
      <c r="E5" s="83"/>
    </row>
    <row r="6" spans="2:5" ht="12.75">
      <c r="B6" s="81" t="s">
        <v>2</v>
      </c>
      <c r="C6" s="82"/>
      <c r="D6" s="82"/>
      <c r="E6" s="83"/>
    </row>
    <row r="7" spans="2:5" ht="12.75">
      <c r="B7" s="84" t="s">
        <v>3</v>
      </c>
      <c r="C7" s="85"/>
      <c r="D7" s="85"/>
      <c r="E7" s="86"/>
    </row>
    <row r="8" spans="2:5" ht="13.5" thickBot="1">
      <c r="B8" s="87"/>
      <c r="C8" s="88"/>
      <c r="D8" s="88"/>
      <c r="E8" s="89"/>
    </row>
    <row r="9" spans="2:5" ht="12.75">
      <c r="B9" s="68" t="s">
        <v>22</v>
      </c>
      <c r="C9" s="69"/>
      <c r="D9" s="69"/>
      <c r="E9" s="70"/>
    </row>
    <row r="10" spans="2:5" ht="13.5" thickBot="1">
      <c r="B10" s="71"/>
      <c r="C10" s="72"/>
      <c r="D10" s="72"/>
      <c r="E10" s="73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23</v>
      </c>
      <c r="C12" s="6" t="s">
        <v>19</v>
      </c>
      <c r="D12" s="49"/>
      <c r="E12" s="8">
        <v>2982.84</v>
      </c>
      <c r="F12" s="51"/>
      <c r="G12" s="56"/>
      <c r="H12" s="54"/>
    </row>
    <row r="13" spans="2:8" ht="12.75">
      <c r="B13" s="5" t="s">
        <v>25</v>
      </c>
      <c r="C13" s="6"/>
      <c r="D13" s="57"/>
      <c r="E13" s="8"/>
      <c r="F13" s="51"/>
      <c r="G13" s="54"/>
      <c r="H13" s="54"/>
    </row>
    <row r="14" spans="2:6" ht="12.75">
      <c r="B14" s="5"/>
      <c r="C14" s="6"/>
      <c r="D14" s="49"/>
      <c r="E14" s="8"/>
      <c r="F14" s="53"/>
    </row>
    <row r="15" spans="2:8" ht="12.75">
      <c r="B15" s="5"/>
      <c r="C15" s="9" t="s">
        <v>5</v>
      </c>
      <c r="D15" s="7"/>
      <c r="E15" s="8"/>
      <c r="F15" s="53"/>
      <c r="H15" s="54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74" t="s">
        <v>7</v>
      </c>
      <c r="C18" s="15"/>
      <c r="D18" s="16"/>
      <c r="E18" s="75">
        <f>SUM(E12:E17)</f>
        <v>2982.84</v>
      </c>
      <c r="F18" s="50"/>
    </row>
    <row r="19" spans="2:7" ht="13.5" thickBot="1">
      <c r="B19" s="74"/>
      <c r="C19" s="15"/>
      <c r="D19" s="16"/>
      <c r="E19" s="76"/>
      <c r="F19" s="52"/>
      <c r="G19" s="54"/>
    </row>
    <row r="20" spans="2:5" ht="12.75">
      <c r="B20" s="17" t="s">
        <v>8</v>
      </c>
      <c r="C20" s="18" t="s">
        <v>9</v>
      </c>
      <c r="D20" s="19" t="s">
        <v>6</v>
      </c>
      <c r="E20" s="20"/>
    </row>
    <row r="21" spans="2:5" ht="12.75">
      <c r="B21" s="21" t="s">
        <v>10</v>
      </c>
      <c r="C21" s="22">
        <v>11</v>
      </c>
      <c r="D21" s="23">
        <f>E18*11%</f>
        <v>328.11240000000004</v>
      </c>
      <c r="E21" s="24"/>
    </row>
    <row r="22" spans="2:5" ht="12.75">
      <c r="B22" s="21" t="s">
        <v>11</v>
      </c>
      <c r="C22" s="6">
        <v>3</v>
      </c>
      <c r="D22" s="23">
        <f>(E18)*3%</f>
        <v>89.4852</v>
      </c>
      <c r="E22" s="24"/>
    </row>
    <row r="23" spans="2:5" ht="12.75">
      <c r="B23" s="21" t="s">
        <v>12</v>
      </c>
      <c r="C23" s="25">
        <v>3</v>
      </c>
      <c r="D23" s="23">
        <f>(E18)*3%</f>
        <v>89.4852</v>
      </c>
      <c r="E23" s="26"/>
    </row>
    <row r="24" spans="2:5" ht="12.75">
      <c r="B24" s="21" t="s">
        <v>13</v>
      </c>
      <c r="C24" s="25">
        <v>2</v>
      </c>
      <c r="D24" s="23">
        <f>(E18)*2%</f>
        <v>59.656800000000004</v>
      </c>
      <c r="E24" s="26"/>
    </row>
    <row r="25" spans="2:5" ht="12.75">
      <c r="B25" s="21" t="s">
        <v>14</v>
      </c>
      <c r="C25" s="27">
        <v>0.5</v>
      </c>
      <c r="D25" s="23">
        <f>(E18)*0.5%</f>
        <v>14.914200000000001</v>
      </c>
      <c r="E25" s="26"/>
    </row>
    <row r="26" spans="2:5" ht="12.75">
      <c r="B26" s="59" t="s">
        <v>21</v>
      </c>
      <c r="C26" s="27"/>
      <c r="D26" s="23"/>
      <c r="E26" s="26"/>
    </row>
    <row r="27" spans="2:5" ht="12.75">
      <c r="B27" s="21" t="s">
        <v>12</v>
      </c>
      <c r="C27" s="25">
        <v>3</v>
      </c>
      <c r="D27" s="23">
        <f>(E39)*3%</f>
        <v>6.081525</v>
      </c>
      <c r="E27" s="26"/>
    </row>
    <row r="28" spans="2:5" ht="12.75">
      <c r="B28" s="21" t="s">
        <v>13</v>
      </c>
      <c r="C28" s="25">
        <v>2</v>
      </c>
      <c r="D28" s="23">
        <f>(E39)*2%</f>
        <v>4.05435</v>
      </c>
      <c r="E28" s="26"/>
    </row>
    <row r="29" spans="2:5" ht="12.75">
      <c r="B29" s="21" t="s">
        <v>14</v>
      </c>
      <c r="C29" s="27">
        <v>0.5</v>
      </c>
      <c r="D29" s="23">
        <f>(E39)*0.5%</f>
        <v>1.0135875</v>
      </c>
      <c r="E29" s="26"/>
    </row>
    <row r="30" spans="2:5" ht="12.75">
      <c r="B30" s="59" t="s">
        <v>20</v>
      </c>
      <c r="C30" s="27"/>
      <c r="D30" s="23"/>
      <c r="E30" s="26"/>
    </row>
    <row r="31" spans="2:5" ht="12.75">
      <c r="B31" s="21"/>
      <c r="C31" s="27"/>
      <c r="D31" s="23"/>
      <c r="E31" s="26"/>
    </row>
    <row r="32" spans="2:5" ht="12.75">
      <c r="B32" s="21"/>
      <c r="C32" s="25"/>
      <c r="D32" s="29"/>
      <c r="E32" s="26"/>
    </row>
    <row r="33" spans="2:5" ht="12.75">
      <c r="B33" s="30"/>
      <c r="C33" s="31"/>
      <c r="D33" s="29"/>
      <c r="E33" s="26"/>
    </row>
    <row r="34" spans="2:5" ht="13.5" thickBot="1">
      <c r="B34" s="28" t="s">
        <v>15</v>
      </c>
      <c r="C34" s="31"/>
      <c r="D34" s="26"/>
      <c r="E34" s="32">
        <f>SUM(D21:D33)</f>
        <v>592.8032625000002</v>
      </c>
    </row>
    <row r="35" spans="2:5" ht="12.75">
      <c r="B35" s="33"/>
      <c r="C35" s="34"/>
      <c r="D35" s="19" t="s">
        <v>6</v>
      </c>
      <c r="E35" s="35">
        <f>E18-E34</f>
        <v>2390.0367375</v>
      </c>
    </row>
    <row r="36" spans="2:5" ht="12.75">
      <c r="B36" s="21"/>
      <c r="C36" s="31"/>
      <c r="D36" s="29"/>
      <c r="E36" s="26"/>
    </row>
    <row r="37" spans="2:5" ht="12.75">
      <c r="B37" s="21" t="s">
        <v>24</v>
      </c>
      <c r="C37" s="31">
        <v>810.87</v>
      </c>
      <c r="D37" s="29">
        <f>C37*25%</f>
        <v>202.7175</v>
      </c>
      <c r="E37" s="26"/>
    </row>
    <row r="38" spans="2:7" ht="12.75">
      <c r="B38" s="21"/>
      <c r="C38" s="31"/>
      <c r="D38" s="29"/>
      <c r="E38" s="26"/>
      <c r="G38" s="54"/>
    </row>
    <row r="39" spans="2:5" ht="12.75">
      <c r="B39" s="21"/>
      <c r="C39" s="31"/>
      <c r="D39" s="29"/>
      <c r="E39" s="26">
        <f>SUM(D37:D39)</f>
        <v>202.7175</v>
      </c>
    </row>
    <row r="40" spans="2:5" ht="12.75">
      <c r="B40" s="21"/>
      <c r="C40" s="31"/>
      <c r="D40" s="29"/>
      <c r="E40" s="26"/>
    </row>
    <row r="41" spans="2:5" ht="12.75">
      <c r="B41" s="37"/>
      <c r="C41" s="55"/>
      <c r="D41" s="29"/>
      <c r="E41" s="26"/>
    </row>
    <row r="42" spans="2:5" ht="12.75">
      <c r="B42" s="21"/>
      <c r="C42" s="36"/>
      <c r="D42" s="29"/>
      <c r="E42" s="26"/>
    </row>
    <row r="43" spans="2:5" ht="12.75">
      <c r="B43" s="37"/>
      <c r="C43" s="38"/>
      <c r="D43" s="29"/>
      <c r="E43" s="26"/>
    </row>
    <row r="44" spans="2:5" ht="12.75">
      <c r="B44" s="39" t="s">
        <v>16</v>
      </c>
      <c r="C44" s="40"/>
      <c r="D44" s="41"/>
      <c r="E44" s="77">
        <f>SUM(E36:E43)</f>
        <v>202.7175</v>
      </c>
    </row>
    <row r="45" spans="2:5" ht="12.75">
      <c r="B45" s="42" t="s">
        <v>17</v>
      </c>
      <c r="C45" s="43"/>
      <c r="D45" s="44"/>
      <c r="E45" s="58"/>
    </row>
    <row r="46" spans="2:5" ht="12.75">
      <c r="B46" s="60" t="s">
        <v>18</v>
      </c>
      <c r="C46" s="61"/>
      <c r="D46" s="62"/>
      <c r="E46" s="66">
        <f>E18-E34+E44</f>
        <v>2592.7542375000003</v>
      </c>
    </row>
    <row r="47" spans="2:5" ht="13.5" thickBot="1">
      <c r="B47" s="63"/>
      <c r="C47" s="64"/>
      <c r="D47" s="65"/>
      <c r="E47" s="67"/>
    </row>
    <row r="48" spans="2:5" ht="13.5" thickBot="1">
      <c r="B48" s="45"/>
      <c r="C48" s="46"/>
      <c r="D48" s="46"/>
      <c r="E48" s="47"/>
    </row>
    <row r="49" spans="2:5" ht="12.75">
      <c r="B49" s="48"/>
      <c r="C49" s="48"/>
      <c r="D49" s="48"/>
      <c r="E49" s="48"/>
    </row>
  </sheetData>
  <mergeCells count="10">
    <mergeCell ref="B4:E4"/>
    <mergeCell ref="B5:E5"/>
    <mergeCell ref="B6:E6"/>
    <mergeCell ref="B7:E8"/>
    <mergeCell ref="B46:D47"/>
    <mergeCell ref="E46:E47"/>
    <mergeCell ref="B9:E10"/>
    <mergeCell ref="B18:B19"/>
    <mergeCell ref="E18:E19"/>
    <mergeCell ref="E44:E45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2013-06-25T22:53:12Z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